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05" windowWidth="11340" windowHeight="6240" firstSheet="1" activeTab="1"/>
  </bookViews>
  <sheets>
    <sheet name="wersia dla deleg i wdz 2005-rob" sheetId="1" r:id="rId1"/>
    <sheet name="usługi poligraficzne" sheetId="2" r:id="rId2"/>
  </sheets>
  <definedNames>
    <definedName name="_xlnm.Print_Area" localSheetId="1">'usługi poligraficzne'!$A$1:$I$17</definedName>
  </definedNames>
  <calcPr fullCalcOnLoad="1"/>
</workbook>
</file>

<file path=xl/sharedStrings.xml><?xml version="1.0" encoding="utf-8"?>
<sst xmlns="http://schemas.openxmlformats.org/spreadsheetml/2006/main" count="104" uniqueCount="63">
  <si>
    <t>listownik</t>
  </si>
  <si>
    <t>A-4</t>
  </si>
  <si>
    <t>listownik z tłoczeniem</t>
  </si>
  <si>
    <t>wizytówki karton</t>
  </si>
  <si>
    <t>wizytówki karton z tłoczeniem</t>
  </si>
  <si>
    <t>A-3</t>
  </si>
  <si>
    <t>A-5</t>
  </si>
  <si>
    <t>A-6</t>
  </si>
  <si>
    <t>druk w offsecie dwustronny</t>
  </si>
  <si>
    <t>druk na papierze samokop.</t>
  </si>
  <si>
    <t>B-5</t>
  </si>
  <si>
    <t>Format</t>
  </si>
  <si>
    <t>druk w offsecie jednostr.</t>
  </si>
  <si>
    <t>50x100 mm</t>
  </si>
  <si>
    <t>koperty osobowe z nadrukiem</t>
  </si>
  <si>
    <t>druk na papierze samokop z numeracją perforacją</t>
  </si>
  <si>
    <t>druk na kart.ofsetowym gr.240 jedn.</t>
  </si>
  <si>
    <t>druk na kart.ofsetowym gr.240 dwu.</t>
  </si>
  <si>
    <t xml:space="preserve">                                   </t>
  </si>
  <si>
    <t>Jednostkowa cena netto /szt lub bloczek/</t>
  </si>
  <si>
    <t>Jednostkowa cena brutto/szt,lub bloczek/</t>
  </si>
  <si>
    <t>listownik na papierze ozdobnym</t>
  </si>
  <si>
    <t>listownik na papierze ozdobnym z tłoczeniem</t>
  </si>
  <si>
    <t xml:space="preserve">wizytówki na papierze ozdobnym </t>
  </si>
  <si>
    <t>wizytówki na papierze ozdobnym z tłoczeniem</t>
  </si>
  <si>
    <t>Uwaga  w cenę druków należy wkalkulować koszty przygotowalni oraz jeśli występują dodatkowe czynności :bigowania,falcowania,rycowania,perforacji,numerowania</t>
  </si>
  <si>
    <t xml:space="preserve">  Ilość kolorów</t>
  </si>
  <si>
    <t xml:space="preserve">SPECYFIKACJA NA DOSTAWĘ USŁUG POLIGRAFICZNYCH </t>
  </si>
  <si>
    <t>Urząd m. st. Warszawy Dzielnica Praga Południe</t>
  </si>
  <si>
    <t>Lp.</t>
  </si>
  <si>
    <t>Przedmiot zamówienia</t>
  </si>
  <si>
    <t>Minimalna ilość jednorazowego zamówienia</t>
  </si>
  <si>
    <t>1bloczek/ 50 kart</t>
  </si>
  <si>
    <t>Szacunkowe ilości do realizacji w trakcie trwania umowy</t>
  </si>
  <si>
    <t>4.</t>
  </si>
  <si>
    <t>1.</t>
  </si>
  <si>
    <t>2.</t>
  </si>
  <si>
    <t>3.</t>
  </si>
  <si>
    <t>5.</t>
  </si>
  <si>
    <t>6.</t>
  </si>
  <si>
    <t>8.</t>
  </si>
  <si>
    <t>Ilość zamów. egz.</t>
  </si>
  <si>
    <t xml:space="preserve">  Ilość egz. 
w okresie rozlicz. (dni powszednie)</t>
  </si>
  <si>
    <t xml:space="preserve">  Ilość egz. 
w okresie rozlicz. (dni świąteczne)</t>
  </si>
  <si>
    <t>Cena brutto w zł
za egz.
(dni powszednie)</t>
  </si>
  <si>
    <t>Cena brutto w zł
za egz.
(dni świąteczne)</t>
  </si>
  <si>
    <t xml:space="preserve">TYTUŁ PERIODYKU 
</t>
  </si>
  <si>
    <t xml:space="preserve"> GAZETA WYBORCZA</t>
  </si>
  <si>
    <t xml:space="preserve">  SUPER  EXPRESS</t>
  </si>
  <si>
    <t xml:space="preserve">  FAKT </t>
  </si>
  <si>
    <t xml:space="preserve">  WPROST </t>
  </si>
  <si>
    <t>7.</t>
  </si>
  <si>
    <t xml:space="preserve">  MONITOR PRAWA PRACY </t>
  </si>
  <si>
    <t xml:space="preserve"> POLSKA METROPOLIA WARSZAWSKA
 (Polska the Times)</t>
  </si>
  <si>
    <t>Ogółem wartość brutto w zł
(suma kolumny 5,7)</t>
  </si>
  <si>
    <t xml:space="preserve"> DZIENNIK GAZETA PRAWNA </t>
  </si>
  <si>
    <t xml:space="preserve">  RZECZPOSPOLITA
</t>
  </si>
  <si>
    <t>9.</t>
  </si>
  <si>
    <t>NEWSWEEK</t>
  </si>
  <si>
    <t>POLITYKA</t>
  </si>
  <si>
    <t>10.</t>
  </si>
  <si>
    <t>Tabela nr 2</t>
  </si>
  <si>
    <t xml:space="preserve">Kalkulacja kosztów prasy codziennej oraz wydawnictw periodycznych w okresie od 1 stycznia do 31 grudnia 2016 roku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</si>
</sst>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2" fontId="10" fillId="0" borderId="9" xfId="0" applyNumberFormat="1" applyFont="1" applyBorder="1" applyAlignment="1">
      <alignment vertical="center"/>
    </xf>
    <xf numFmtId="2" fontId="10" fillId="0" borderId="9" xfId="0" applyNumberFormat="1" applyFont="1" applyBorder="1" applyAlignment="1" quotePrefix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8">
      <selection activeCell="I34" sqref="I34"/>
    </sheetView>
  </sheetViews>
  <sheetFormatPr defaultColWidth="9.00390625" defaultRowHeight="12.75"/>
  <cols>
    <col min="1" max="1" width="4.625" style="3" customWidth="1"/>
    <col min="2" max="2" width="33.875" style="3" customWidth="1"/>
    <col min="3" max="3" width="16.75390625" style="3" customWidth="1"/>
    <col min="4" max="4" width="9.625" style="3" customWidth="1"/>
    <col min="5" max="5" width="15.625" style="3" customWidth="1"/>
    <col min="6" max="6" width="14.625" style="3" customWidth="1"/>
    <col min="7" max="7" width="9.00390625" style="3" customWidth="1"/>
    <col min="8" max="8" width="8.75390625" style="3" customWidth="1"/>
    <col min="9" max="16384" width="9.125" style="3" customWidth="1"/>
  </cols>
  <sheetData>
    <row r="1" spans="1:9" ht="22.5" customHeight="1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22.5" customHeight="1" thickBot="1">
      <c r="A2" s="4" t="s">
        <v>28</v>
      </c>
      <c r="B2" s="2"/>
      <c r="C2" s="2"/>
      <c r="D2" s="2"/>
      <c r="E2" s="2"/>
      <c r="F2" s="2"/>
      <c r="G2" s="2"/>
      <c r="H2" s="2"/>
      <c r="I2" s="2"/>
    </row>
    <row r="3" spans="1:8" ht="75" customHeight="1" thickBot="1">
      <c r="A3" s="5" t="s">
        <v>29</v>
      </c>
      <c r="B3" s="6" t="s">
        <v>30</v>
      </c>
      <c r="C3" s="8" t="s">
        <v>11</v>
      </c>
      <c r="D3" s="7" t="s">
        <v>26</v>
      </c>
      <c r="E3" s="6" t="s">
        <v>31</v>
      </c>
      <c r="F3" s="6" t="s">
        <v>33</v>
      </c>
      <c r="G3" s="6" t="s">
        <v>19</v>
      </c>
      <c r="H3" s="9" t="s">
        <v>20</v>
      </c>
    </row>
    <row r="4" spans="1:9" ht="12.75">
      <c r="A4" s="10">
        <v>1</v>
      </c>
      <c r="B4" s="11" t="s">
        <v>12</v>
      </c>
      <c r="C4" s="13" t="s">
        <v>5</v>
      </c>
      <c r="D4" s="12">
        <v>1</v>
      </c>
      <c r="E4" s="13">
        <v>100</v>
      </c>
      <c r="F4" s="14">
        <v>10000</v>
      </c>
      <c r="G4" s="12">
        <v>0.15</v>
      </c>
      <c r="H4" s="15">
        <f>G4*1.22</f>
        <v>0.183</v>
      </c>
      <c r="I4" s="3">
        <f>H4*F4</f>
        <v>1830</v>
      </c>
    </row>
    <row r="5" spans="1:12" ht="12.75">
      <c r="A5" s="17">
        <v>2</v>
      </c>
      <c r="B5" s="18" t="s">
        <v>12</v>
      </c>
      <c r="C5" s="20" t="s">
        <v>1</v>
      </c>
      <c r="D5" s="19">
        <v>1</v>
      </c>
      <c r="E5" s="20">
        <v>100</v>
      </c>
      <c r="F5" s="21">
        <v>100000</v>
      </c>
      <c r="G5" s="19">
        <v>0.1</v>
      </c>
      <c r="H5" s="19">
        <f aca="true" t="shared" si="0" ref="H5:H33">G5*1.22</f>
        <v>0.122</v>
      </c>
      <c r="I5" s="3">
        <f aca="true" t="shared" si="1" ref="I5:I33">H5*F5</f>
        <v>12200</v>
      </c>
      <c r="L5" s="22"/>
    </row>
    <row r="6" spans="1:9" ht="12.75">
      <c r="A6" s="23">
        <v>3</v>
      </c>
      <c r="B6" s="18" t="s">
        <v>12</v>
      </c>
      <c r="C6" s="20" t="s">
        <v>6</v>
      </c>
      <c r="D6" s="19">
        <v>1</v>
      </c>
      <c r="E6" s="20">
        <v>100</v>
      </c>
      <c r="F6" s="24">
        <v>50000</v>
      </c>
      <c r="G6" s="19">
        <v>0.06</v>
      </c>
      <c r="H6" s="19">
        <f t="shared" si="0"/>
        <v>0.0732</v>
      </c>
      <c r="I6" s="3">
        <f t="shared" si="1"/>
        <v>3660</v>
      </c>
    </row>
    <row r="7" spans="1:9" ht="12.75">
      <c r="A7" s="23">
        <v>4</v>
      </c>
      <c r="B7" s="18" t="s">
        <v>12</v>
      </c>
      <c r="C7" s="20" t="s">
        <v>7</v>
      </c>
      <c r="D7" s="19">
        <v>1</v>
      </c>
      <c r="E7" s="20">
        <v>100</v>
      </c>
      <c r="F7" s="24">
        <v>50000</v>
      </c>
      <c r="G7" s="19">
        <v>0.04</v>
      </c>
      <c r="H7" s="19">
        <f t="shared" si="0"/>
        <v>0.0488</v>
      </c>
      <c r="I7" s="3">
        <f t="shared" si="1"/>
        <v>2440</v>
      </c>
    </row>
    <row r="8" spans="1:9" ht="13.5" customHeight="1">
      <c r="A8" s="17">
        <v>5</v>
      </c>
      <c r="B8" s="18" t="s">
        <v>8</v>
      </c>
      <c r="C8" s="20" t="s">
        <v>5</v>
      </c>
      <c r="D8" s="19">
        <v>1</v>
      </c>
      <c r="E8" s="20">
        <v>100</v>
      </c>
      <c r="F8" s="24">
        <v>20000</v>
      </c>
      <c r="G8" s="19">
        <v>0.18</v>
      </c>
      <c r="H8" s="19">
        <f t="shared" si="0"/>
        <v>0.2196</v>
      </c>
      <c r="I8" s="3">
        <f t="shared" si="1"/>
        <v>4392</v>
      </c>
    </row>
    <row r="9" spans="1:9" ht="12.75">
      <c r="A9" s="23">
        <v>6</v>
      </c>
      <c r="B9" s="18" t="s">
        <v>8</v>
      </c>
      <c r="C9" s="20" t="s">
        <v>1</v>
      </c>
      <c r="D9" s="19">
        <v>1</v>
      </c>
      <c r="E9" s="20">
        <v>100</v>
      </c>
      <c r="F9" s="24">
        <v>100000</v>
      </c>
      <c r="G9" s="19">
        <v>0.12</v>
      </c>
      <c r="H9" s="16">
        <f t="shared" si="0"/>
        <v>0.1464</v>
      </c>
      <c r="I9" s="3">
        <f t="shared" si="1"/>
        <v>14640</v>
      </c>
    </row>
    <row r="10" spans="1:9" ht="12.75">
      <c r="A10" s="17">
        <v>7</v>
      </c>
      <c r="B10" s="18" t="s">
        <v>8</v>
      </c>
      <c r="C10" s="20" t="s">
        <v>6</v>
      </c>
      <c r="D10" s="19">
        <v>1</v>
      </c>
      <c r="E10" s="20">
        <v>100</v>
      </c>
      <c r="F10" s="24">
        <v>50000</v>
      </c>
      <c r="G10" s="19">
        <v>0.08</v>
      </c>
      <c r="H10" s="19">
        <f t="shared" si="0"/>
        <v>0.0976</v>
      </c>
      <c r="I10" s="3">
        <f t="shared" si="1"/>
        <v>4880</v>
      </c>
    </row>
    <row r="11" spans="1:9" ht="13.5" thickBot="1">
      <c r="A11" s="25">
        <v>8</v>
      </c>
      <c r="B11" s="26" t="s">
        <v>8</v>
      </c>
      <c r="C11" s="28" t="s">
        <v>7</v>
      </c>
      <c r="D11" s="27">
        <v>1</v>
      </c>
      <c r="E11" s="28">
        <v>100</v>
      </c>
      <c r="F11" s="29">
        <v>100000</v>
      </c>
      <c r="G11" s="27">
        <v>0.06</v>
      </c>
      <c r="H11" s="30">
        <f t="shared" si="0"/>
        <v>0.0732</v>
      </c>
      <c r="I11" s="3">
        <f t="shared" si="1"/>
        <v>7320</v>
      </c>
    </row>
    <row r="12" spans="1:9" ht="12.75">
      <c r="A12" s="10">
        <v>9</v>
      </c>
      <c r="B12" s="31" t="s">
        <v>16</v>
      </c>
      <c r="C12" s="13" t="s">
        <v>5</v>
      </c>
      <c r="D12" s="12">
        <v>1</v>
      </c>
      <c r="E12" s="13">
        <v>50</v>
      </c>
      <c r="F12" s="14">
        <v>500</v>
      </c>
      <c r="G12" s="12">
        <v>0.24</v>
      </c>
      <c r="H12" s="15">
        <f t="shared" si="0"/>
        <v>0.2928</v>
      </c>
      <c r="I12" s="3">
        <f t="shared" si="1"/>
        <v>146.4</v>
      </c>
    </row>
    <row r="13" spans="1:9" ht="12.75">
      <c r="A13" s="17">
        <v>10</v>
      </c>
      <c r="B13" s="18" t="s">
        <v>16</v>
      </c>
      <c r="C13" s="20" t="s">
        <v>1</v>
      </c>
      <c r="D13" s="19">
        <v>1</v>
      </c>
      <c r="E13" s="20">
        <v>50</v>
      </c>
      <c r="F13" s="24">
        <v>1000</v>
      </c>
      <c r="G13" s="19">
        <v>0.45</v>
      </c>
      <c r="H13" s="19">
        <f t="shared" si="0"/>
        <v>0.549</v>
      </c>
      <c r="I13" s="3">
        <f t="shared" si="1"/>
        <v>549</v>
      </c>
    </row>
    <row r="14" spans="1:9" ht="12.75">
      <c r="A14" s="23">
        <v>11</v>
      </c>
      <c r="B14" s="18" t="s">
        <v>16</v>
      </c>
      <c r="C14" s="20" t="s">
        <v>6</v>
      </c>
      <c r="D14" s="19">
        <v>1</v>
      </c>
      <c r="E14" s="20">
        <v>50</v>
      </c>
      <c r="F14" s="24">
        <v>2000</v>
      </c>
      <c r="G14" s="19">
        <v>0.18</v>
      </c>
      <c r="H14" s="19">
        <f t="shared" si="0"/>
        <v>0.2196</v>
      </c>
      <c r="I14" s="3">
        <f t="shared" si="1"/>
        <v>439.2</v>
      </c>
    </row>
    <row r="15" spans="1:9" ht="12.75">
      <c r="A15" s="17">
        <v>12</v>
      </c>
      <c r="B15" s="18" t="s">
        <v>16</v>
      </c>
      <c r="C15" s="20" t="s">
        <v>7</v>
      </c>
      <c r="D15" s="19">
        <v>1</v>
      </c>
      <c r="E15" s="20">
        <v>50</v>
      </c>
      <c r="F15" s="24">
        <v>2000</v>
      </c>
      <c r="G15" s="19">
        <v>0.1</v>
      </c>
      <c r="H15" s="16">
        <f t="shared" si="0"/>
        <v>0.122</v>
      </c>
      <c r="I15" s="3">
        <f t="shared" si="1"/>
        <v>244</v>
      </c>
    </row>
    <row r="16" spans="1:9" ht="12.75">
      <c r="A16" s="17">
        <v>13</v>
      </c>
      <c r="B16" s="32" t="s">
        <v>17</v>
      </c>
      <c r="C16" s="20" t="s">
        <v>5</v>
      </c>
      <c r="D16" s="19">
        <v>1</v>
      </c>
      <c r="E16" s="20">
        <v>50</v>
      </c>
      <c r="F16" s="24">
        <v>500</v>
      </c>
      <c r="G16" s="19">
        <v>0.5</v>
      </c>
      <c r="H16" s="33">
        <f t="shared" si="0"/>
        <v>0.61</v>
      </c>
      <c r="I16" s="3">
        <f t="shared" si="1"/>
        <v>305</v>
      </c>
    </row>
    <row r="17" spans="1:10" ht="12.75">
      <c r="A17" s="23">
        <v>14</v>
      </c>
      <c r="B17" s="18" t="s">
        <v>17</v>
      </c>
      <c r="C17" s="20" t="s">
        <v>1</v>
      </c>
      <c r="D17" s="19">
        <v>1</v>
      </c>
      <c r="E17" s="20">
        <v>50</v>
      </c>
      <c r="F17" s="24">
        <v>1000</v>
      </c>
      <c r="G17" s="19">
        <v>0.3</v>
      </c>
      <c r="H17" s="19">
        <f t="shared" si="0"/>
        <v>0.366</v>
      </c>
      <c r="I17" s="3">
        <f t="shared" si="1"/>
        <v>366</v>
      </c>
      <c r="J17" s="3" t="s">
        <v>18</v>
      </c>
    </row>
    <row r="18" spans="1:9" ht="12.75">
      <c r="A18" s="17">
        <v>15</v>
      </c>
      <c r="B18" s="18" t="s">
        <v>17</v>
      </c>
      <c r="C18" s="20" t="s">
        <v>6</v>
      </c>
      <c r="D18" s="19">
        <v>1</v>
      </c>
      <c r="E18" s="20">
        <v>50</v>
      </c>
      <c r="F18" s="24">
        <v>20000</v>
      </c>
      <c r="G18" s="19">
        <v>0.22</v>
      </c>
      <c r="H18" s="19">
        <f t="shared" si="0"/>
        <v>0.26839999999999997</v>
      </c>
      <c r="I18" s="3">
        <f t="shared" si="1"/>
        <v>5367.999999999999</v>
      </c>
    </row>
    <row r="19" spans="1:9" ht="13.5" thickBot="1">
      <c r="A19" s="34">
        <v>16</v>
      </c>
      <c r="B19" s="35" t="s">
        <v>17</v>
      </c>
      <c r="C19" s="28" t="s">
        <v>7</v>
      </c>
      <c r="D19" s="27">
        <v>1</v>
      </c>
      <c r="E19" s="28">
        <v>50</v>
      </c>
      <c r="F19" s="29">
        <v>1000</v>
      </c>
      <c r="G19" s="27">
        <v>0.14</v>
      </c>
      <c r="H19" s="36">
        <f t="shared" si="0"/>
        <v>0.1708</v>
      </c>
      <c r="I19" s="3">
        <f t="shared" si="1"/>
        <v>170.8</v>
      </c>
    </row>
    <row r="20" spans="1:9" ht="12.75">
      <c r="A20" s="17">
        <v>17</v>
      </c>
      <c r="B20" s="37" t="s">
        <v>9</v>
      </c>
      <c r="C20" s="20" t="s">
        <v>1</v>
      </c>
      <c r="D20" s="19">
        <v>1</v>
      </c>
      <c r="E20" s="20">
        <v>50</v>
      </c>
      <c r="F20" s="24">
        <v>1000</v>
      </c>
      <c r="G20" s="19">
        <v>3</v>
      </c>
      <c r="H20" s="33">
        <f t="shared" si="0"/>
        <v>3.66</v>
      </c>
      <c r="I20" s="3">
        <f t="shared" si="1"/>
        <v>3660</v>
      </c>
    </row>
    <row r="21" spans="1:9" ht="12.75">
      <c r="A21" s="23">
        <v>18</v>
      </c>
      <c r="B21" s="18" t="s">
        <v>9</v>
      </c>
      <c r="C21" s="20" t="s">
        <v>6</v>
      </c>
      <c r="D21" s="19">
        <v>1</v>
      </c>
      <c r="E21" s="20">
        <v>50</v>
      </c>
      <c r="F21" s="24">
        <v>2000</v>
      </c>
      <c r="G21" s="19">
        <v>2.1</v>
      </c>
      <c r="H21" s="19">
        <f t="shared" si="0"/>
        <v>2.562</v>
      </c>
      <c r="I21" s="3">
        <f t="shared" si="1"/>
        <v>5124</v>
      </c>
    </row>
    <row r="22" spans="1:9" ht="13.5" thickBot="1">
      <c r="A22" s="25">
        <v>19</v>
      </c>
      <c r="B22" s="26" t="s">
        <v>9</v>
      </c>
      <c r="C22" s="28" t="s">
        <v>7</v>
      </c>
      <c r="D22" s="27">
        <v>1</v>
      </c>
      <c r="E22" s="28">
        <v>50</v>
      </c>
      <c r="F22" s="29">
        <v>1000</v>
      </c>
      <c r="G22" s="27">
        <v>1.3</v>
      </c>
      <c r="H22" s="36">
        <f t="shared" si="0"/>
        <v>1.586</v>
      </c>
      <c r="I22" s="3">
        <f t="shared" si="1"/>
        <v>1586</v>
      </c>
    </row>
    <row r="23" spans="1:9" ht="25.5">
      <c r="A23" s="23">
        <v>20</v>
      </c>
      <c r="B23" s="18" t="s">
        <v>15</v>
      </c>
      <c r="C23" s="20" t="s">
        <v>1</v>
      </c>
      <c r="D23" s="18">
        <v>1</v>
      </c>
      <c r="E23" s="38" t="s">
        <v>32</v>
      </c>
      <c r="F23" s="39">
        <v>100</v>
      </c>
      <c r="G23" s="40">
        <v>4.5</v>
      </c>
      <c r="H23" s="16">
        <f t="shared" si="0"/>
        <v>5.49</v>
      </c>
      <c r="I23" s="3">
        <f t="shared" si="1"/>
        <v>549</v>
      </c>
    </row>
    <row r="24" spans="1:9" ht="26.25" thickBot="1">
      <c r="A24" s="34">
        <v>21</v>
      </c>
      <c r="B24" s="26" t="s">
        <v>15</v>
      </c>
      <c r="C24" s="28" t="s">
        <v>6</v>
      </c>
      <c r="D24" s="27">
        <v>1</v>
      </c>
      <c r="E24" s="41" t="s">
        <v>32</v>
      </c>
      <c r="F24" s="29">
        <v>100</v>
      </c>
      <c r="G24" s="27">
        <v>3.75</v>
      </c>
      <c r="H24" s="27">
        <f t="shared" si="0"/>
        <v>4.575</v>
      </c>
      <c r="I24" s="3">
        <f t="shared" si="1"/>
        <v>457.5</v>
      </c>
    </row>
    <row r="25" spans="1:9" ht="13.5" thickBot="1">
      <c r="A25" s="42">
        <v>22</v>
      </c>
      <c r="B25" s="43" t="s">
        <v>14</v>
      </c>
      <c r="C25" s="44" t="s">
        <v>10</v>
      </c>
      <c r="D25" s="36">
        <v>1</v>
      </c>
      <c r="E25" s="44">
        <v>100</v>
      </c>
      <c r="F25" s="45">
        <v>50000</v>
      </c>
      <c r="G25" s="36">
        <v>0.5</v>
      </c>
      <c r="H25" s="30">
        <f t="shared" si="0"/>
        <v>0.61</v>
      </c>
      <c r="I25" s="3">
        <f t="shared" si="1"/>
        <v>30500</v>
      </c>
    </row>
    <row r="26" spans="1:9" ht="12.75">
      <c r="A26" s="17">
        <v>23</v>
      </c>
      <c r="B26" s="37" t="s">
        <v>0</v>
      </c>
      <c r="C26" s="46" t="s">
        <v>1</v>
      </c>
      <c r="D26" s="16">
        <v>4</v>
      </c>
      <c r="E26" s="46">
        <v>100</v>
      </c>
      <c r="F26" s="14">
        <v>2000</v>
      </c>
      <c r="G26" s="16">
        <v>0.2</v>
      </c>
      <c r="H26" s="15">
        <f t="shared" si="0"/>
        <v>0.244</v>
      </c>
      <c r="I26" s="3">
        <f t="shared" si="1"/>
        <v>488</v>
      </c>
    </row>
    <row r="27" spans="1:9" ht="12.75">
      <c r="A27" s="23">
        <v>24</v>
      </c>
      <c r="B27" s="18" t="s">
        <v>2</v>
      </c>
      <c r="C27" s="20" t="s">
        <v>1</v>
      </c>
      <c r="D27" s="19">
        <v>4</v>
      </c>
      <c r="E27" s="20">
        <v>100</v>
      </c>
      <c r="F27" s="24">
        <v>300</v>
      </c>
      <c r="G27" s="19">
        <v>0.6</v>
      </c>
      <c r="H27" s="19">
        <f t="shared" si="0"/>
        <v>0.732</v>
      </c>
      <c r="I27" s="3">
        <f t="shared" si="1"/>
        <v>219.6</v>
      </c>
    </row>
    <row r="28" spans="1:9" ht="12.75">
      <c r="A28" s="17">
        <v>25</v>
      </c>
      <c r="B28" s="18" t="s">
        <v>21</v>
      </c>
      <c r="C28" s="20" t="s">
        <v>1</v>
      </c>
      <c r="D28" s="19">
        <v>4</v>
      </c>
      <c r="E28" s="20">
        <v>100</v>
      </c>
      <c r="F28" s="24">
        <v>300</v>
      </c>
      <c r="G28" s="19">
        <v>0.5</v>
      </c>
      <c r="H28" s="19">
        <f t="shared" si="0"/>
        <v>0.61</v>
      </c>
      <c r="I28" s="3">
        <f t="shared" si="1"/>
        <v>183</v>
      </c>
    </row>
    <row r="29" spans="1:9" ht="26.25" thickBot="1">
      <c r="A29" s="25">
        <v>26</v>
      </c>
      <c r="B29" s="35" t="s">
        <v>22</v>
      </c>
      <c r="C29" s="44" t="s">
        <v>1</v>
      </c>
      <c r="D29" s="36">
        <v>4</v>
      </c>
      <c r="E29" s="44">
        <v>100</v>
      </c>
      <c r="F29" s="47">
        <v>200</v>
      </c>
      <c r="G29" s="36">
        <v>0.65</v>
      </c>
      <c r="H29" s="30">
        <f t="shared" si="0"/>
        <v>0.793</v>
      </c>
      <c r="I29" s="3">
        <f t="shared" si="1"/>
        <v>158.6</v>
      </c>
    </row>
    <row r="30" spans="1:9" ht="12.75">
      <c r="A30" s="10">
        <v>27</v>
      </c>
      <c r="B30" s="11" t="s">
        <v>3</v>
      </c>
      <c r="C30" s="12" t="s">
        <v>13</v>
      </c>
      <c r="D30" s="12">
        <v>4</v>
      </c>
      <c r="E30" s="13">
        <v>100</v>
      </c>
      <c r="F30" s="14">
        <v>1000</v>
      </c>
      <c r="G30" s="12">
        <v>0.6</v>
      </c>
      <c r="H30" s="15">
        <f t="shared" si="0"/>
        <v>0.732</v>
      </c>
      <c r="I30" s="3">
        <f t="shared" si="1"/>
        <v>732</v>
      </c>
    </row>
    <row r="31" spans="1:9" ht="12.75">
      <c r="A31" s="48">
        <v>28</v>
      </c>
      <c r="B31" s="18" t="s">
        <v>4</v>
      </c>
      <c r="C31" s="19" t="s">
        <v>13</v>
      </c>
      <c r="D31" s="19">
        <v>4</v>
      </c>
      <c r="E31" s="20">
        <v>100</v>
      </c>
      <c r="F31" s="24">
        <v>500</v>
      </c>
      <c r="G31" s="19">
        <v>0.7</v>
      </c>
      <c r="H31" s="19">
        <f t="shared" si="0"/>
        <v>0.854</v>
      </c>
      <c r="I31" s="3">
        <f t="shared" si="1"/>
        <v>427</v>
      </c>
    </row>
    <row r="32" spans="1:9" ht="12.75">
      <c r="A32" s="49">
        <v>29</v>
      </c>
      <c r="B32" s="18" t="s">
        <v>23</v>
      </c>
      <c r="C32" s="19" t="s">
        <v>13</v>
      </c>
      <c r="D32" s="19">
        <v>4</v>
      </c>
      <c r="E32" s="20">
        <v>100</v>
      </c>
      <c r="F32" s="24">
        <v>500</v>
      </c>
      <c r="G32" s="19">
        <v>0.65</v>
      </c>
      <c r="H32" s="19">
        <f t="shared" si="0"/>
        <v>0.793</v>
      </c>
      <c r="I32" s="3">
        <f t="shared" si="1"/>
        <v>396.5</v>
      </c>
    </row>
    <row r="33" spans="1:9" ht="26.25" thickBot="1">
      <c r="A33" s="50">
        <v>30</v>
      </c>
      <c r="B33" s="26" t="s">
        <v>24</v>
      </c>
      <c r="C33" s="27" t="s">
        <v>13</v>
      </c>
      <c r="D33" s="27">
        <v>4</v>
      </c>
      <c r="E33" s="28">
        <v>100</v>
      </c>
      <c r="F33" s="29">
        <v>300</v>
      </c>
      <c r="G33" s="27">
        <v>0.7</v>
      </c>
      <c r="H33" s="27">
        <f t="shared" si="0"/>
        <v>0.854</v>
      </c>
      <c r="I33" s="3">
        <f t="shared" si="1"/>
        <v>256.2</v>
      </c>
    </row>
    <row r="34" spans="1:9" ht="12.75">
      <c r="A34" s="1"/>
      <c r="B34" s="51"/>
      <c r="C34" s="51"/>
      <c r="D34" s="52"/>
      <c r="E34" s="52"/>
      <c r="F34" s="52"/>
      <c r="G34" s="52"/>
      <c r="H34" s="52"/>
      <c r="I34" s="3">
        <f>SUM(I4:I33)</f>
        <v>103687.8</v>
      </c>
    </row>
    <row r="35" spans="1:8" ht="12.75">
      <c r="A35" s="52"/>
      <c r="B35" s="51"/>
      <c r="C35" s="51"/>
      <c r="D35" s="52"/>
      <c r="E35" s="52"/>
      <c r="F35" s="52"/>
      <c r="G35" s="52"/>
      <c r="H35" s="52"/>
    </row>
    <row r="36" spans="1:8" ht="12.75">
      <c r="A36" s="52"/>
      <c r="B36" s="52"/>
      <c r="C36" s="52"/>
      <c r="D36" s="52"/>
      <c r="E36" s="52"/>
      <c r="F36" s="52"/>
      <c r="G36" s="52"/>
      <c r="H36" s="52"/>
    </row>
    <row r="37" spans="1:8" ht="12.75">
      <c r="A37" s="52"/>
      <c r="B37" s="52"/>
      <c r="C37" s="52"/>
      <c r="D37" s="52"/>
      <c r="E37" s="52"/>
      <c r="F37" s="52"/>
      <c r="G37" s="52"/>
      <c r="H37" s="52"/>
    </row>
    <row r="38" spans="1:8" ht="12.75">
      <c r="A38" s="52"/>
      <c r="B38" s="52"/>
      <c r="C38" s="52"/>
      <c r="D38" s="52"/>
      <c r="E38" s="52"/>
      <c r="F38" s="52"/>
      <c r="G38" s="52"/>
      <c r="H38" s="52"/>
    </row>
    <row r="39" spans="1:8" ht="12.75">
      <c r="A39" s="52"/>
      <c r="B39" s="52"/>
      <c r="C39" s="52"/>
      <c r="D39" s="52"/>
      <c r="E39" s="52"/>
      <c r="F39" s="52"/>
      <c r="G39" s="52"/>
      <c r="H39" s="52"/>
    </row>
    <row r="40" spans="1:8" ht="12.75">
      <c r="A40" s="52"/>
      <c r="B40" s="52"/>
      <c r="C40" s="52"/>
      <c r="D40" s="52"/>
      <c r="E40" s="52"/>
      <c r="F40" s="52"/>
      <c r="G40" s="52"/>
      <c r="H40" s="52"/>
    </row>
    <row r="42" spans="1:11" ht="13.5" thickBot="1">
      <c r="A42" s="53" t="s">
        <v>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</sheetData>
  <printOptions horizontalCentered="1" verticalCentered="1"/>
  <pageMargins left="0.708661417322834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zoomScaleSheetLayoutView="100" workbookViewId="0" topLeftCell="A1">
      <selection activeCell="A2" sqref="A2:H2"/>
    </sheetView>
  </sheetViews>
  <sheetFormatPr defaultColWidth="9.00390625" defaultRowHeight="12.75"/>
  <cols>
    <col min="1" max="1" width="4.25390625" style="55" customWidth="1"/>
    <col min="2" max="2" width="39.125" style="55" customWidth="1"/>
    <col min="3" max="3" width="8.375" style="61" customWidth="1"/>
    <col min="4" max="4" width="16.625" style="61" customWidth="1"/>
    <col min="5" max="5" width="16.25390625" style="55" customWidth="1"/>
    <col min="6" max="6" width="17.75390625" style="55" customWidth="1"/>
    <col min="7" max="7" width="17.875" style="55" customWidth="1"/>
    <col min="8" max="8" width="19.00390625" style="55" customWidth="1"/>
    <col min="9" max="9" width="6.00390625" style="55" customWidth="1"/>
    <col min="10" max="16384" width="9.125" style="55" customWidth="1"/>
  </cols>
  <sheetData>
    <row r="1" spans="7:8" ht="12.75">
      <c r="G1" s="85" t="s">
        <v>61</v>
      </c>
      <c r="H1" s="85"/>
    </row>
    <row r="2" spans="1:8" s="65" customFormat="1" ht="48.75" customHeight="1">
      <c r="A2" s="90" t="s">
        <v>62</v>
      </c>
      <c r="B2" s="90"/>
      <c r="C2" s="90"/>
      <c r="D2" s="90"/>
      <c r="E2" s="90"/>
      <c r="F2" s="90"/>
      <c r="G2" s="90"/>
      <c r="H2" s="90"/>
    </row>
    <row r="3" spans="1:8" s="64" customFormat="1" ht="14.25" thickBot="1">
      <c r="A3" s="98"/>
      <c r="B3" s="98"/>
      <c r="C3" s="98"/>
      <c r="D3" s="98"/>
      <c r="E3" s="98"/>
      <c r="F3" s="98"/>
      <c r="G3" s="98"/>
      <c r="H3" s="98"/>
    </row>
    <row r="4" spans="1:8" ht="24" customHeight="1">
      <c r="A4" s="96" t="s">
        <v>29</v>
      </c>
      <c r="B4" s="94" t="s">
        <v>46</v>
      </c>
      <c r="C4" s="88" t="s">
        <v>41</v>
      </c>
      <c r="D4" s="91" t="s">
        <v>42</v>
      </c>
      <c r="E4" s="88" t="s">
        <v>44</v>
      </c>
      <c r="F4" s="91" t="s">
        <v>43</v>
      </c>
      <c r="G4" s="86" t="s">
        <v>45</v>
      </c>
      <c r="H4" s="88" t="s">
        <v>54</v>
      </c>
    </row>
    <row r="5" spans="1:8" ht="28.5" customHeight="1" thickBot="1">
      <c r="A5" s="97"/>
      <c r="B5" s="95"/>
      <c r="C5" s="93"/>
      <c r="D5" s="92"/>
      <c r="E5" s="89"/>
      <c r="F5" s="92"/>
      <c r="G5" s="87"/>
      <c r="H5" s="89"/>
    </row>
    <row r="6" spans="1:8" ht="15" customHeight="1">
      <c r="A6" s="71">
        <v>1</v>
      </c>
      <c r="B6" s="72">
        <v>2</v>
      </c>
      <c r="C6" s="73">
        <v>3</v>
      </c>
      <c r="D6" s="72">
        <v>4</v>
      </c>
      <c r="E6" s="74">
        <v>5</v>
      </c>
      <c r="F6" s="72">
        <v>6</v>
      </c>
      <c r="G6" s="75">
        <v>7</v>
      </c>
      <c r="H6" s="73">
        <v>8</v>
      </c>
    </row>
    <row r="7" spans="1:8" ht="30" customHeight="1">
      <c r="A7" s="76" t="s">
        <v>35</v>
      </c>
      <c r="B7" s="77" t="s">
        <v>55</v>
      </c>
      <c r="C7" s="78">
        <v>7</v>
      </c>
      <c r="D7" s="78"/>
      <c r="E7" s="79"/>
      <c r="F7" s="80"/>
      <c r="G7" s="80"/>
      <c r="H7" s="81"/>
    </row>
    <row r="8" spans="1:8" ht="30" customHeight="1">
      <c r="A8" s="76" t="s">
        <v>36</v>
      </c>
      <c r="B8" s="83" t="s">
        <v>47</v>
      </c>
      <c r="C8" s="78">
        <v>2</v>
      </c>
      <c r="D8" s="78"/>
      <c r="E8" s="79"/>
      <c r="F8" s="80"/>
      <c r="G8" s="80"/>
      <c r="H8" s="81"/>
    </row>
    <row r="9" spans="1:8" ht="30" customHeight="1">
      <c r="A9" s="19" t="s">
        <v>37</v>
      </c>
      <c r="B9" s="83" t="s">
        <v>48</v>
      </c>
      <c r="C9" s="20">
        <v>1</v>
      </c>
      <c r="D9" s="78"/>
      <c r="E9" s="82"/>
      <c r="F9" s="80"/>
      <c r="G9" s="80"/>
      <c r="H9" s="81"/>
    </row>
    <row r="10" spans="1:8" ht="30" customHeight="1">
      <c r="A10" s="19" t="s">
        <v>34</v>
      </c>
      <c r="B10" s="83" t="s">
        <v>49</v>
      </c>
      <c r="C10" s="20">
        <v>1</v>
      </c>
      <c r="D10" s="78"/>
      <c r="E10" s="82"/>
      <c r="F10" s="80"/>
      <c r="G10" s="80"/>
      <c r="H10" s="81"/>
    </row>
    <row r="11" spans="1:8" ht="30" customHeight="1">
      <c r="A11" s="19" t="s">
        <v>38</v>
      </c>
      <c r="B11" s="84" t="s">
        <v>56</v>
      </c>
      <c r="C11" s="20">
        <v>3</v>
      </c>
      <c r="D11" s="78"/>
      <c r="E11" s="82"/>
      <c r="F11" s="80"/>
      <c r="G11" s="80"/>
      <c r="H11" s="81"/>
    </row>
    <row r="12" spans="1:8" ht="30" customHeight="1">
      <c r="A12" s="19" t="s">
        <v>39</v>
      </c>
      <c r="B12" s="84" t="s">
        <v>52</v>
      </c>
      <c r="C12" s="20">
        <v>1</v>
      </c>
      <c r="D12" s="78"/>
      <c r="E12" s="82"/>
      <c r="F12" s="80"/>
      <c r="G12" s="80"/>
      <c r="H12" s="81"/>
    </row>
    <row r="13" spans="1:8" ht="30" customHeight="1">
      <c r="A13" s="19" t="s">
        <v>51</v>
      </c>
      <c r="B13" s="83" t="s">
        <v>50</v>
      </c>
      <c r="C13" s="20">
        <v>3</v>
      </c>
      <c r="D13" s="78"/>
      <c r="E13" s="82"/>
      <c r="F13" s="80"/>
      <c r="G13" s="80"/>
      <c r="H13" s="81"/>
    </row>
    <row r="14" spans="1:8" ht="30" customHeight="1">
      <c r="A14" s="19" t="s">
        <v>40</v>
      </c>
      <c r="B14" s="84" t="s">
        <v>58</v>
      </c>
      <c r="C14" s="20">
        <v>4</v>
      </c>
      <c r="D14" s="78"/>
      <c r="E14" s="82"/>
      <c r="F14" s="80"/>
      <c r="G14" s="80"/>
      <c r="H14" s="81"/>
    </row>
    <row r="15" spans="1:8" ht="30" customHeight="1">
      <c r="A15" s="19" t="s">
        <v>57</v>
      </c>
      <c r="B15" s="84" t="s">
        <v>59</v>
      </c>
      <c r="C15" s="20">
        <v>3</v>
      </c>
      <c r="D15" s="78"/>
      <c r="E15" s="82"/>
      <c r="F15" s="80"/>
      <c r="G15" s="80"/>
      <c r="H15" s="81"/>
    </row>
    <row r="16" spans="1:9" ht="30" customHeight="1">
      <c r="A16" s="78" t="s">
        <v>60</v>
      </c>
      <c r="B16" s="83" t="s">
        <v>53</v>
      </c>
      <c r="C16" s="78">
        <v>1</v>
      </c>
      <c r="D16" s="78"/>
      <c r="E16" s="79"/>
      <c r="F16" s="80"/>
      <c r="G16" s="80"/>
      <c r="H16" s="81"/>
      <c r="I16" s="57"/>
    </row>
    <row r="17" spans="1:6" ht="27" customHeight="1">
      <c r="A17" s="90"/>
      <c r="B17" s="90"/>
      <c r="C17" s="90"/>
      <c r="D17" s="90"/>
      <c r="E17" s="90"/>
      <c r="F17" s="90"/>
    </row>
    <row r="18" spans="1:6" ht="12.75" customHeight="1">
      <c r="A18" s="60"/>
      <c r="B18" s="58"/>
      <c r="C18" s="59"/>
      <c r="D18" s="56"/>
      <c r="E18" s="60"/>
      <c r="F18" s="60"/>
    </row>
    <row r="19" spans="1:6" ht="18.75" customHeight="1">
      <c r="A19" s="60"/>
      <c r="B19" s="70"/>
      <c r="C19" s="56"/>
      <c r="D19" s="56"/>
      <c r="E19" s="60"/>
      <c r="F19" s="60"/>
    </row>
    <row r="20" spans="1:6" ht="24.75" customHeight="1">
      <c r="A20" s="60"/>
      <c r="B20" s="66"/>
      <c r="C20" s="67"/>
      <c r="D20" s="67"/>
      <c r="E20" s="66"/>
      <c r="F20" s="60"/>
    </row>
    <row r="21" spans="1:6" ht="24.75" customHeight="1">
      <c r="A21" s="60"/>
      <c r="B21" s="66"/>
      <c r="C21" s="67"/>
      <c r="D21" s="67"/>
      <c r="E21" s="66"/>
      <c r="F21" s="60"/>
    </row>
    <row r="22" spans="1:6" ht="24.75" customHeight="1">
      <c r="A22" s="60"/>
      <c r="B22" s="66"/>
      <c r="C22" s="67"/>
      <c r="D22" s="67"/>
      <c r="E22" s="66"/>
      <c r="F22" s="60"/>
    </row>
    <row r="23" spans="1:6" ht="24.75" customHeight="1">
      <c r="A23" s="60"/>
      <c r="B23" s="66"/>
      <c r="C23" s="67"/>
      <c r="D23" s="67"/>
      <c r="E23" s="66"/>
      <c r="F23" s="60"/>
    </row>
    <row r="24" spans="2:5" ht="24.75" customHeight="1">
      <c r="B24" s="68"/>
      <c r="C24" s="69"/>
      <c r="D24" s="69"/>
      <c r="E24" s="68"/>
    </row>
    <row r="25" spans="2:8" ht="24.75" customHeight="1">
      <c r="B25" s="62"/>
      <c r="C25" s="63"/>
      <c r="D25" s="63"/>
      <c r="E25" s="62"/>
      <c r="F25" s="62"/>
      <c r="G25" s="62"/>
      <c r="H25" s="6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</sheetData>
  <mergeCells count="12">
    <mergeCell ref="D4:D5"/>
    <mergeCell ref="A3:H3"/>
    <mergeCell ref="A2:H2"/>
    <mergeCell ref="G1:H1"/>
    <mergeCell ref="G4:G5"/>
    <mergeCell ref="H4:H5"/>
    <mergeCell ref="A17:F17"/>
    <mergeCell ref="F4:F5"/>
    <mergeCell ref="C4:C5"/>
    <mergeCell ref="B4:B5"/>
    <mergeCell ref="A4:A5"/>
    <mergeCell ref="E4:E5"/>
  </mergeCells>
  <printOptions horizontalCentered="1" verticalCentered="1"/>
  <pageMargins left="0.15748031496062992" right="0.1968503937007874" top="0.984251968503937" bottom="0.9055118110236221" header="0" footer="0.472440944881889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Sylwester Bielawski</dc:creator>
  <cp:keywords/>
  <dc:description/>
  <cp:lastModifiedBy>itrzebinska</cp:lastModifiedBy>
  <cp:lastPrinted>2014-07-01T07:43:48Z</cp:lastPrinted>
  <dcterms:created xsi:type="dcterms:W3CDTF">2003-12-18T14:56:28Z</dcterms:created>
  <dcterms:modified xsi:type="dcterms:W3CDTF">2015-10-07T08:26:10Z</dcterms:modified>
  <cp:category/>
  <cp:version/>
  <cp:contentType/>
  <cp:contentStatus/>
</cp:coreProperties>
</file>